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9165" activeTab="0"/>
  </bookViews>
  <sheets>
    <sheet name="C1W" sheetId="1" r:id="rId1"/>
    <sheet name="K1W " sheetId="2" r:id="rId2"/>
    <sheet name="K1ZW" sheetId="3" r:id="rId3"/>
    <sheet name="C2W" sheetId="4" r:id="rId4"/>
  </sheets>
  <definedNames>
    <definedName name="DATABASE" localSheetId="0">'C1W'!$A$2:$I$3</definedName>
    <definedName name="DATABASE">'K1ZW'!$A$2:$K$3</definedName>
    <definedName name="_xlnm.Print_Area" localSheetId="0">'C1W'!$A$1:$P$3</definedName>
    <definedName name="_xlnm.Print_Area" localSheetId="3">'C2W'!$A$1:$S$3</definedName>
    <definedName name="_xlnm.Print_Area" localSheetId="2">'K1ZW'!$A$1:$P$3</definedName>
  </definedNames>
  <calcPr fullCalcOnLoad="1"/>
</workbook>
</file>

<file path=xl/sharedStrings.xml><?xml version="1.0" encoding="utf-8"?>
<sst xmlns="http://schemas.openxmlformats.org/spreadsheetml/2006/main" count="209" uniqueCount="119">
  <si>
    <t>POR</t>
  </si>
  <si>
    <t>JMENO</t>
  </si>
  <si>
    <t>RO</t>
  </si>
  <si>
    <t>VT</t>
  </si>
  <si>
    <t>ODD</t>
  </si>
  <si>
    <t>CELKEM</t>
  </si>
  <si>
    <t>RGC</t>
  </si>
  <si>
    <t>1</t>
  </si>
  <si>
    <t>Olomouc</t>
  </si>
  <si>
    <t>Semily</t>
  </si>
  <si>
    <t>Tesla Bo</t>
  </si>
  <si>
    <t>Vys.Mýto</t>
  </si>
  <si>
    <t>Kroměříž</t>
  </si>
  <si>
    <t>Loko Plz</t>
  </si>
  <si>
    <t>Kratochvíl Petr</t>
  </si>
  <si>
    <t>Šindelář Pavel</t>
  </si>
  <si>
    <t>Č.Kruml.</t>
  </si>
  <si>
    <t>Šťastný Jan</t>
  </si>
  <si>
    <t>Přerov</t>
  </si>
  <si>
    <t>RGC1</t>
  </si>
  <si>
    <t>JMENO1</t>
  </si>
  <si>
    <t>RO1</t>
  </si>
  <si>
    <t>ODD1</t>
  </si>
  <si>
    <t>RGC2</t>
  </si>
  <si>
    <t>JMENO2</t>
  </si>
  <si>
    <t>RO2</t>
  </si>
  <si>
    <t>ODD2</t>
  </si>
  <si>
    <t>Klášter.</t>
  </si>
  <si>
    <t>sprint</t>
  </si>
  <si>
    <t>SKVeselí</t>
  </si>
  <si>
    <t>min clas</t>
  </si>
  <si>
    <t>min sp</t>
  </si>
  <si>
    <t>min sp 2</t>
  </si>
  <si>
    <t>Pardub.</t>
  </si>
  <si>
    <t>klasik</t>
  </si>
  <si>
    <t>min sprint3</t>
  </si>
  <si>
    <t>Hrabec Bohumil</t>
  </si>
  <si>
    <t>Bílovská Gabriela</t>
  </si>
  <si>
    <t>Lipník</t>
  </si>
  <si>
    <t>Matula Zdeněk</t>
  </si>
  <si>
    <t>Břečka Jan</t>
  </si>
  <si>
    <t xml:space="preserve"> </t>
  </si>
  <si>
    <t>Mathai Robert</t>
  </si>
  <si>
    <t>Koudelka Tomáš</t>
  </si>
  <si>
    <t>Švihel Luboš</t>
  </si>
  <si>
    <t>Roleček Luděk</t>
  </si>
  <si>
    <t>Vys.Mýto MČR</t>
  </si>
  <si>
    <t>Veltrusy MČR</t>
  </si>
  <si>
    <t>Moravice</t>
  </si>
  <si>
    <t>Kubů Petr</t>
  </si>
  <si>
    <t>Souček Ondřej</t>
  </si>
  <si>
    <t>Dvořák Tomáš</t>
  </si>
  <si>
    <t>Třebech.</t>
  </si>
  <si>
    <t>Záruba Martin</t>
  </si>
  <si>
    <t>Dv.Král.</t>
  </si>
  <si>
    <t>Blažek Martin</t>
  </si>
  <si>
    <t>Litovel</t>
  </si>
  <si>
    <t>Jarolímek Otta</t>
  </si>
  <si>
    <t>Turnov</t>
  </si>
  <si>
    <t>Pavlík Jiří</t>
  </si>
  <si>
    <t>Týniště</t>
  </si>
  <si>
    <t>Dv.Král</t>
  </si>
  <si>
    <t>VS Tábor</t>
  </si>
  <si>
    <t>Kodet Marcel</t>
  </si>
  <si>
    <t>L.Žatec</t>
  </si>
  <si>
    <t>Filipi Robert</t>
  </si>
  <si>
    <t>Č.Lípa</t>
  </si>
  <si>
    <t>Zummer Dušan</t>
  </si>
  <si>
    <t>Dodal Jan</t>
  </si>
  <si>
    <t>Boh.Pha</t>
  </si>
  <si>
    <t>Boch Pavel</t>
  </si>
  <si>
    <t>Štefko Tomáš</t>
  </si>
  <si>
    <t>KVS HK</t>
  </si>
  <si>
    <t>Outrata Jindřich</t>
  </si>
  <si>
    <t>Lagnerová Jana</t>
  </si>
  <si>
    <t>Soběslav</t>
  </si>
  <si>
    <t>Lacinová Leona</t>
  </si>
  <si>
    <t>Habichová Alena</t>
  </si>
  <si>
    <t>Koudelková Petra</t>
  </si>
  <si>
    <t>Veselý Petr</t>
  </si>
  <si>
    <t>VSDK</t>
  </si>
  <si>
    <t>Rašner Karel</t>
  </si>
  <si>
    <t>Lukavice</t>
  </si>
  <si>
    <t>Urban Radek</t>
  </si>
  <si>
    <t>Šumperk</t>
  </si>
  <si>
    <t>Malý Pavel</t>
  </si>
  <si>
    <t>Hron Jiří</t>
  </si>
  <si>
    <t>Rakovník</t>
  </si>
  <si>
    <t>Lacina Richard</t>
  </si>
  <si>
    <t>Miller Jan</t>
  </si>
  <si>
    <t>Buriánek Karel</t>
  </si>
  <si>
    <t>Hák Jiří</t>
  </si>
  <si>
    <t>Trutnov</t>
  </si>
  <si>
    <t>Novosad Lukáš</t>
  </si>
  <si>
    <t>Vala Vladimír</t>
  </si>
  <si>
    <t>Krechler Miroslav</t>
  </si>
  <si>
    <t>Jihlava</t>
  </si>
  <si>
    <t>Halašková Petra</t>
  </si>
  <si>
    <t>Tykalová Jana</t>
  </si>
  <si>
    <t>Grossmann Petr</t>
  </si>
  <si>
    <t>Loko Plz.</t>
  </si>
  <si>
    <t>Panzer Aleš</t>
  </si>
  <si>
    <t>Hermann René</t>
  </si>
  <si>
    <t>Chlouba Luboš</t>
  </si>
  <si>
    <t>Baustein David</t>
  </si>
  <si>
    <t>Mrůzek David</t>
  </si>
  <si>
    <t>Dukla B.</t>
  </si>
  <si>
    <t>Doležal Vilém</t>
  </si>
  <si>
    <t>Vorel Zdeněk</t>
  </si>
  <si>
    <t>Křišťan Martin</t>
  </si>
  <si>
    <t>Nedvídek František</t>
  </si>
  <si>
    <t>Habich Bohumil</t>
  </si>
  <si>
    <t>Kneblová Pavla</t>
  </si>
  <si>
    <t>Knebel Robert</t>
  </si>
  <si>
    <t>Kužela Petr</t>
  </si>
  <si>
    <t>Děčín</t>
  </si>
  <si>
    <t>Kolský Karel</t>
  </si>
  <si>
    <t>Kohout Jiří</t>
  </si>
  <si>
    <t>Vicher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</si>
</sst>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center" textRotation="90"/>
    </xf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 vertical="center" textRotation="90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right" vertical="center" textRotation="90"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 vertical="center" textRotation="90"/>
    </xf>
    <xf numFmtId="1" fontId="0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Font="1" applyAlignment="1">
      <alignment horizontal="left" indent="1"/>
    </xf>
    <xf numFmtId="1" fontId="0" fillId="0" borderId="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0</xdr:rowOff>
    </xdr:from>
    <xdr:to>
      <xdr:col>15</xdr:col>
      <xdr:colOff>28575</xdr:colOff>
      <xdr:row>23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57150" y="4486275"/>
          <a:ext cx="5238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152400</xdr:colOff>
      <xdr:row>23</xdr:row>
      <xdr:rowOff>0</xdr:rowOff>
    </xdr:from>
    <xdr:to>
      <xdr:col>15</xdr:col>
      <xdr:colOff>142875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152400" y="4486275"/>
          <a:ext cx="5257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4486275"/>
          <a:ext cx="5267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4486275"/>
          <a:ext cx="5267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4810125"/>
          <a:ext cx="46958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0</xdr:rowOff>
    </xdr:from>
    <xdr:to>
      <xdr:col>9</xdr:col>
      <xdr:colOff>104775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810125"/>
          <a:ext cx="47053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0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15</xdr:col>
      <xdr:colOff>19050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2381250"/>
          <a:ext cx="5410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6172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28575" y="2219325"/>
          <a:ext cx="81629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T15" sqref="T15"/>
    </sheetView>
  </sheetViews>
  <sheetFormatPr defaultColWidth="9.00390625" defaultRowHeight="12.75"/>
  <cols>
    <col min="1" max="1" width="3.75390625" style="12" customWidth="1"/>
    <col min="2" max="2" width="7.125" style="30" customWidth="1"/>
    <col min="3" max="3" width="18.75390625" style="30" customWidth="1"/>
    <col min="4" max="4" width="3.75390625" style="31" customWidth="1"/>
    <col min="5" max="5" width="3.75390625" style="30" customWidth="1"/>
    <col min="6" max="6" width="9.25390625" style="30" customWidth="1"/>
    <col min="7" max="10" width="4.25390625" style="30" customWidth="1"/>
    <col min="11" max="14" width="4.25390625" style="30" hidden="1" customWidth="1"/>
    <col min="15" max="15" width="5.75390625" style="6" customWidth="1"/>
    <col min="16" max="16" width="5.75390625" style="1" customWidth="1"/>
  </cols>
  <sheetData>
    <row r="1" spans="7:15" ht="12.75">
      <c r="G1" s="42" t="s">
        <v>28</v>
      </c>
      <c r="H1" s="43"/>
      <c r="I1" s="44" t="s">
        <v>34</v>
      </c>
      <c r="J1" s="42"/>
      <c r="K1" s="39"/>
      <c r="L1" s="32"/>
      <c r="M1" s="32"/>
      <c r="N1" s="33"/>
      <c r="O1" s="29"/>
    </row>
    <row r="2" spans="1:16" ht="72.75">
      <c r="A2" s="13" t="s">
        <v>0</v>
      </c>
      <c r="B2" s="21" t="s">
        <v>6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47</v>
      </c>
      <c r="H2" s="21" t="s">
        <v>48</v>
      </c>
      <c r="I2" s="34" t="s">
        <v>46</v>
      </c>
      <c r="J2" s="21" t="s">
        <v>48</v>
      </c>
      <c r="K2" s="34" t="s">
        <v>31</v>
      </c>
      <c r="L2" s="21" t="s">
        <v>32</v>
      </c>
      <c r="M2" s="21" t="s">
        <v>35</v>
      </c>
      <c r="N2" s="35" t="s">
        <v>30</v>
      </c>
      <c r="O2" s="27" t="s">
        <v>5</v>
      </c>
      <c r="P2"/>
    </row>
    <row r="3" spans="1:16" ht="12.75">
      <c r="A3" s="12">
        <v>1</v>
      </c>
      <c r="B3" s="30">
        <v>108045</v>
      </c>
      <c r="C3" s="36" t="s">
        <v>79</v>
      </c>
      <c r="D3" s="31">
        <v>76</v>
      </c>
      <c r="E3" s="31">
        <v>2</v>
      </c>
      <c r="F3" s="30" t="s">
        <v>80</v>
      </c>
      <c r="G3" s="26">
        <v>42</v>
      </c>
      <c r="H3" s="26">
        <v>60</v>
      </c>
      <c r="I3" s="37">
        <v>60</v>
      </c>
      <c r="J3" s="26">
        <v>60</v>
      </c>
      <c r="K3" s="39"/>
      <c r="O3" s="28">
        <f>SUM(G3:J3)</f>
        <v>222</v>
      </c>
      <c r="P3"/>
    </row>
    <row r="4" spans="1:15" ht="12.75">
      <c r="A4" s="12">
        <v>2</v>
      </c>
      <c r="B4" s="30">
        <v>117001</v>
      </c>
      <c r="C4" s="36" t="s">
        <v>81</v>
      </c>
      <c r="D4" s="31">
        <v>76</v>
      </c>
      <c r="E4" s="31">
        <v>2</v>
      </c>
      <c r="F4" s="30" t="s">
        <v>82</v>
      </c>
      <c r="G4" s="26">
        <v>47</v>
      </c>
      <c r="H4" s="26">
        <v>53</v>
      </c>
      <c r="I4" s="37">
        <v>53</v>
      </c>
      <c r="J4" s="26">
        <v>47</v>
      </c>
      <c r="K4" s="39"/>
      <c r="O4" s="28">
        <f>SUM(G4:J4)</f>
        <v>200</v>
      </c>
    </row>
    <row r="5" spans="1:15" ht="12.75">
      <c r="A5" s="12">
        <v>3</v>
      </c>
      <c r="B5" s="30">
        <v>30006</v>
      </c>
      <c r="C5" s="36" t="s">
        <v>94</v>
      </c>
      <c r="D5" s="31">
        <v>63</v>
      </c>
      <c r="E5" s="31">
        <v>2</v>
      </c>
      <c r="F5" s="30" t="s">
        <v>62</v>
      </c>
      <c r="G5" s="26">
        <v>38</v>
      </c>
      <c r="H5" s="26">
        <v>47</v>
      </c>
      <c r="I5" s="37">
        <v>0</v>
      </c>
      <c r="J5" s="26">
        <v>53</v>
      </c>
      <c r="K5" s="39"/>
      <c r="O5" s="28">
        <f>SUM(G5:J5)</f>
        <v>138</v>
      </c>
    </row>
    <row r="6" spans="1:15" ht="12.75">
      <c r="A6" s="12">
        <v>4</v>
      </c>
      <c r="B6" s="30">
        <v>133002</v>
      </c>
      <c r="C6" s="36" t="s">
        <v>40</v>
      </c>
      <c r="D6" s="31">
        <v>58</v>
      </c>
      <c r="E6" s="31">
        <v>2</v>
      </c>
      <c r="F6" s="30" t="s">
        <v>29</v>
      </c>
      <c r="G6" s="26">
        <v>0</v>
      </c>
      <c r="H6" s="26">
        <v>42</v>
      </c>
      <c r="I6" s="37">
        <v>47</v>
      </c>
      <c r="J6" s="26">
        <v>42</v>
      </c>
      <c r="K6" s="37">
        <f>MIN(G6:H6)</f>
        <v>0</v>
      </c>
      <c r="L6" s="38">
        <f>SMALL(G6:H6,2)</f>
        <v>42</v>
      </c>
      <c r="M6" s="38" t="e">
        <f>SMALL(G6:H6,3)</f>
        <v>#NUM!</v>
      </c>
      <c r="N6" s="38">
        <f>MIN(I6:J6)</f>
        <v>42</v>
      </c>
      <c r="O6" s="28">
        <f>SUM(G6:J6)</f>
        <v>131</v>
      </c>
    </row>
    <row r="7" spans="1:15" ht="12.75">
      <c r="A7" s="12">
        <v>5</v>
      </c>
      <c r="B7" s="30">
        <v>24001</v>
      </c>
      <c r="C7" s="36" t="s">
        <v>93</v>
      </c>
      <c r="D7" s="31">
        <v>76</v>
      </c>
      <c r="E7" s="31">
        <v>1</v>
      </c>
      <c r="F7" s="30" t="s">
        <v>16</v>
      </c>
      <c r="G7" s="26">
        <v>60</v>
      </c>
      <c r="H7" s="26">
        <v>0</v>
      </c>
      <c r="I7" s="37">
        <v>0</v>
      </c>
      <c r="J7" s="26">
        <v>0</v>
      </c>
      <c r="K7" s="39"/>
      <c r="O7" s="28">
        <f>SUM(G7:J7)</f>
        <v>60</v>
      </c>
    </row>
    <row r="8" spans="1:15" ht="12.75">
      <c r="A8" s="12">
        <v>6</v>
      </c>
      <c r="B8" s="30">
        <v>105016</v>
      </c>
      <c r="C8" s="36" t="s">
        <v>39</v>
      </c>
      <c r="D8" s="31">
        <v>55</v>
      </c>
      <c r="E8" s="31">
        <v>3</v>
      </c>
      <c r="F8" s="30" t="s">
        <v>10</v>
      </c>
      <c r="G8" s="26">
        <v>34</v>
      </c>
      <c r="H8" s="26">
        <v>0</v>
      </c>
      <c r="I8" s="37">
        <v>22</v>
      </c>
      <c r="J8" s="26">
        <v>0</v>
      </c>
      <c r="K8" s="37">
        <f>MIN(G8:H8)</f>
        <v>0</v>
      </c>
      <c r="L8" s="38">
        <f>SMALL(G8:H8,2)</f>
        <v>34</v>
      </c>
      <c r="M8" s="38" t="e">
        <f>SMALL(G8:H8,3)</f>
        <v>#NUM!</v>
      </c>
      <c r="N8" s="38">
        <f>MIN(I8:J8)</f>
        <v>0</v>
      </c>
      <c r="O8" s="28">
        <f>SUM(G8:J8)</f>
        <v>56</v>
      </c>
    </row>
    <row r="9" spans="1:15" ht="12.75">
      <c r="A9" s="12">
        <v>7</v>
      </c>
      <c r="B9" s="30">
        <v>57047</v>
      </c>
      <c r="C9" s="36" t="s">
        <v>17</v>
      </c>
      <c r="D9" s="31">
        <v>70</v>
      </c>
      <c r="E9" s="31" t="s">
        <v>7</v>
      </c>
      <c r="F9" s="30" t="s">
        <v>33</v>
      </c>
      <c r="G9" s="26">
        <v>53</v>
      </c>
      <c r="H9" s="26">
        <v>0</v>
      </c>
      <c r="I9" s="37">
        <v>0</v>
      </c>
      <c r="J9" s="26">
        <v>0</v>
      </c>
      <c r="K9" s="26">
        <f>MIN(G9:H9)</f>
        <v>0</v>
      </c>
      <c r="L9" s="38">
        <f>SMALL(G9:H9,2)</f>
        <v>53</v>
      </c>
      <c r="M9" s="38" t="e">
        <f>SMALL(G9:H9,3)</f>
        <v>#NUM!</v>
      </c>
      <c r="N9" s="38">
        <f>MIN(I9:J9)</f>
        <v>0</v>
      </c>
      <c r="O9" s="28">
        <f>SUM(G9:J9)</f>
        <v>53</v>
      </c>
    </row>
    <row r="10" spans="1:15" ht="12.75">
      <c r="A10" s="12">
        <v>8</v>
      </c>
      <c r="B10" s="30">
        <v>17008</v>
      </c>
      <c r="C10" s="36" t="s">
        <v>86</v>
      </c>
      <c r="D10" s="31">
        <v>51</v>
      </c>
      <c r="E10" s="31"/>
      <c r="F10" s="30" t="s">
        <v>87</v>
      </c>
      <c r="G10" s="26">
        <v>0</v>
      </c>
      <c r="H10" s="26">
        <v>0</v>
      </c>
      <c r="I10" s="37">
        <v>42</v>
      </c>
      <c r="J10" s="26">
        <v>0</v>
      </c>
      <c r="O10" s="28">
        <f>SUM(G10:J10)</f>
        <v>42</v>
      </c>
    </row>
    <row r="11" spans="1:15" ht="12.75">
      <c r="A11" s="12">
        <v>9</v>
      </c>
      <c r="B11" s="30">
        <v>128038</v>
      </c>
      <c r="C11" s="36" t="s">
        <v>83</v>
      </c>
      <c r="D11" s="31">
        <v>72</v>
      </c>
      <c r="E11" s="31"/>
      <c r="F11" s="30" t="s">
        <v>84</v>
      </c>
      <c r="G11" s="26">
        <v>0</v>
      </c>
      <c r="H11" s="26">
        <v>0</v>
      </c>
      <c r="I11" s="37">
        <v>38</v>
      </c>
      <c r="J11" s="26">
        <v>0</v>
      </c>
      <c r="O11" s="28">
        <f>SUM(G11:J11)</f>
        <v>38</v>
      </c>
    </row>
    <row r="12" spans="1:15" ht="12.75">
      <c r="A12" s="12">
        <v>10</v>
      </c>
      <c r="B12" s="30">
        <v>57044</v>
      </c>
      <c r="C12" s="36" t="s">
        <v>108</v>
      </c>
      <c r="D12" s="31">
        <v>74</v>
      </c>
      <c r="E12" s="31"/>
      <c r="F12" s="30" t="s">
        <v>33</v>
      </c>
      <c r="G12" s="26">
        <v>0</v>
      </c>
      <c r="H12" s="26">
        <v>0</v>
      </c>
      <c r="I12" s="37">
        <v>34</v>
      </c>
      <c r="J12" s="26">
        <v>0</v>
      </c>
      <c r="O12" s="28">
        <f>SUM(G12:J12)</f>
        <v>34</v>
      </c>
    </row>
    <row r="13" spans="1:15" ht="12.75">
      <c r="A13" s="12">
        <v>11</v>
      </c>
      <c r="B13" s="30">
        <v>59022</v>
      </c>
      <c r="C13" s="36" t="s">
        <v>88</v>
      </c>
      <c r="D13" s="31">
        <v>67</v>
      </c>
      <c r="E13" s="31"/>
      <c r="F13" s="30" t="s">
        <v>9</v>
      </c>
      <c r="G13" s="26">
        <v>0</v>
      </c>
      <c r="H13" s="26">
        <v>0</v>
      </c>
      <c r="I13" s="37">
        <v>31</v>
      </c>
      <c r="J13" s="26">
        <v>0</v>
      </c>
      <c r="O13" s="28">
        <f>SUM(G13:J13)</f>
        <v>31</v>
      </c>
    </row>
    <row r="14" spans="1:15" ht="12.75">
      <c r="A14" s="12" t="s">
        <v>41</v>
      </c>
      <c r="B14" s="30">
        <v>81009</v>
      </c>
      <c r="C14" s="36" t="s">
        <v>95</v>
      </c>
      <c r="D14" s="31">
        <v>52</v>
      </c>
      <c r="E14" s="31">
        <v>3</v>
      </c>
      <c r="F14" s="30" t="s">
        <v>96</v>
      </c>
      <c r="G14" s="26">
        <v>31</v>
      </c>
      <c r="H14" s="26">
        <v>0</v>
      </c>
      <c r="I14" s="37">
        <v>0</v>
      </c>
      <c r="J14" s="26">
        <v>0</v>
      </c>
      <c r="O14" s="28">
        <f>SUM(G14:J14)</f>
        <v>31</v>
      </c>
    </row>
    <row r="15" spans="1:15" ht="12.75">
      <c r="A15" s="12">
        <v>13</v>
      </c>
      <c r="B15" s="30">
        <v>63020</v>
      </c>
      <c r="C15" s="36" t="s">
        <v>109</v>
      </c>
      <c r="D15" s="31">
        <v>64</v>
      </c>
      <c r="E15" s="31">
        <v>3</v>
      </c>
      <c r="F15" s="30" t="s">
        <v>60</v>
      </c>
      <c r="G15" s="26">
        <v>0</v>
      </c>
      <c r="H15" s="26">
        <v>0</v>
      </c>
      <c r="I15" s="37">
        <v>28</v>
      </c>
      <c r="J15" s="26">
        <v>0</v>
      </c>
      <c r="O15" s="28">
        <f>SUM(G15:J15)</f>
        <v>28</v>
      </c>
    </row>
    <row r="16" spans="1:15" ht="12.75">
      <c r="A16" s="12">
        <v>14</v>
      </c>
      <c r="B16" s="30">
        <v>62010</v>
      </c>
      <c r="C16" s="36" t="s">
        <v>89</v>
      </c>
      <c r="D16" s="31">
        <v>68</v>
      </c>
      <c r="E16" s="30" t="s">
        <v>41</v>
      </c>
      <c r="F16" s="30" t="s">
        <v>58</v>
      </c>
      <c r="G16" s="26">
        <v>0</v>
      </c>
      <c r="H16" s="26">
        <v>0</v>
      </c>
      <c r="I16" s="37">
        <v>25</v>
      </c>
      <c r="J16" s="26">
        <v>0</v>
      </c>
      <c r="O16" s="28">
        <f>SUM(G16:J16)</f>
        <v>25</v>
      </c>
    </row>
    <row r="17" spans="1:15" ht="12.75">
      <c r="A17" s="12">
        <v>15</v>
      </c>
      <c r="B17" s="30">
        <v>53011</v>
      </c>
      <c r="C17" s="36" t="s">
        <v>110</v>
      </c>
      <c r="D17" s="31">
        <v>44</v>
      </c>
      <c r="F17" s="30" t="s">
        <v>61</v>
      </c>
      <c r="G17" s="26">
        <v>0</v>
      </c>
      <c r="H17" s="26">
        <v>0</v>
      </c>
      <c r="I17" s="37">
        <v>20</v>
      </c>
      <c r="J17" s="26">
        <v>0</v>
      </c>
      <c r="O17" s="28">
        <f>SUM(G17:J17)</f>
        <v>20</v>
      </c>
    </row>
    <row r="18" spans="1:15" ht="12.75">
      <c r="A18" s="12">
        <v>16</v>
      </c>
      <c r="B18" s="30">
        <v>59002</v>
      </c>
      <c r="C18" s="36" t="s">
        <v>90</v>
      </c>
      <c r="D18" s="31">
        <v>65</v>
      </c>
      <c r="F18" s="30" t="s">
        <v>9</v>
      </c>
      <c r="G18" s="26">
        <v>0</v>
      </c>
      <c r="H18" s="26">
        <v>0</v>
      </c>
      <c r="I18" s="37">
        <v>18</v>
      </c>
      <c r="J18" s="26">
        <v>0</v>
      </c>
      <c r="O18" s="28">
        <f>SUM(G18:J18)</f>
        <v>18</v>
      </c>
    </row>
    <row r="19" spans="1:15" ht="12.75">
      <c r="A19" s="12">
        <v>17</v>
      </c>
      <c r="B19" s="30">
        <v>60002</v>
      </c>
      <c r="C19" s="36" t="s">
        <v>91</v>
      </c>
      <c r="D19" s="31">
        <v>52</v>
      </c>
      <c r="F19" s="30" t="s">
        <v>92</v>
      </c>
      <c r="G19" s="26">
        <v>0</v>
      </c>
      <c r="H19" s="26">
        <v>0</v>
      </c>
      <c r="I19" s="37">
        <v>16</v>
      </c>
      <c r="J19" s="26">
        <v>0</v>
      </c>
      <c r="O19" s="28">
        <f>SUM(G19:J19)</f>
        <v>16</v>
      </c>
    </row>
    <row r="20" spans="1:15" ht="12.75">
      <c r="A20" s="12">
        <v>18</v>
      </c>
      <c r="B20" s="30">
        <v>64017</v>
      </c>
      <c r="C20" s="36" t="s">
        <v>45</v>
      </c>
      <c r="D20" s="31">
        <v>51</v>
      </c>
      <c r="E20" s="31" t="s">
        <v>41</v>
      </c>
      <c r="F20" s="30" t="s">
        <v>11</v>
      </c>
      <c r="G20" s="26">
        <v>0</v>
      </c>
      <c r="H20" s="26">
        <v>0</v>
      </c>
      <c r="I20" s="37">
        <v>14</v>
      </c>
      <c r="J20" s="26">
        <v>0</v>
      </c>
      <c r="K20" s="26">
        <f>MIN(G20:H20)</f>
        <v>0</v>
      </c>
      <c r="L20" s="38">
        <f>SMALL(G20:H20,2)</f>
        <v>0</v>
      </c>
      <c r="M20" s="38" t="e">
        <f>SMALL(G20:H20,3)</f>
        <v>#NUM!</v>
      </c>
      <c r="N20" s="38">
        <f>MIN(I20:J20)</f>
        <v>0</v>
      </c>
      <c r="O20" s="28">
        <f>SUM(G20:J20)</f>
        <v>14</v>
      </c>
    </row>
    <row r="21" spans="1:15" ht="12.75">
      <c r="A21" s="12">
        <v>19</v>
      </c>
      <c r="B21" s="30">
        <v>117020</v>
      </c>
      <c r="C21" s="36" t="s">
        <v>85</v>
      </c>
      <c r="D21" s="31">
        <v>54</v>
      </c>
      <c r="F21" s="30" t="s">
        <v>82</v>
      </c>
      <c r="G21" s="26">
        <v>0</v>
      </c>
      <c r="H21" s="26">
        <v>0</v>
      </c>
      <c r="I21" s="37">
        <v>12</v>
      </c>
      <c r="J21" s="26">
        <v>0</v>
      </c>
      <c r="O21" s="28">
        <f>SUM(G21:J21)</f>
        <v>12</v>
      </c>
    </row>
    <row r="22" spans="1:15" ht="12.75">
      <c r="A22" s="12">
        <v>20</v>
      </c>
      <c r="B22" s="30">
        <v>30002</v>
      </c>
      <c r="C22" s="36" t="s">
        <v>111</v>
      </c>
      <c r="D22" s="31">
        <v>61</v>
      </c>
      <c r="F22" s="30" t="s">
        <v>62</v>
      </c>
      <c r="G22" s="26">
        <v>0</v>
      </c>
      <c r="H22" s="26">
        <v>0</v>
      </c>
      <c r="I22" s="37">
        <v>10</v>
      </c>
      <c r="J22" s="26">
        <v>0</v>
      </c>
      <c r="O22" s="28">
        <f>SUM(G22:J22)</f>
        <v>10</v>
      </c>
    </row>
    <row r="23" spans="7:15" ht="12.75">
      <c r="G23" s="26"/>
      <c r="H23" s="26"/>
      <c r="I23" s="37"/>
      <c r="J23" s="26"/>
      <c r="O23" s="28"/>
    </row>
  </sheetData>
  <mergeCells count="2">
    <mergeCell ref="G1:H1"/>
    <mergeCell ref="I1:J1"/>
  </mergeCells>
  <printOptions/>
  <pageMargins left="0.75" right="0.75" top="1" bottom="1" header="0.4921259845" footer="0.4921259845"/>
  <pageSetup horizontalDpi="180" verticalDpi="180" orientation="portrait" paperSize="9" scale="78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B27" sqref="B27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17.875" style="0" customWidth="1"/>
    <col min="4" max="4" width="6.125" style="0" customWidth="1"/>
    <col min="5" max="5" width="4.00390625" style="0" customWidth="1"/>
    <col min="7" max="7" width="3.875" style="0" customWidth="1"/>
    <col min="8" max="8" width="3.375" style="0" customWidth="1"/>
    <col min="9" max="9" width="4.00390625" style="0" customWidth="1"/>
    <col min="10" max="10" width="3.125" style="0" customWidth="1"/>
    <col min="11" max="11" width="3.75390625" style="0" hidden="1" customWidth="1"/>
    <col min="12" max="12" width="2.75390625" style="0" hidden="1" customWidth="1"/>
    <col min="13" max="13" width="3.625" style="0" hidden="1" customWidth="1"/>
    <col min="14" max="14" width="3.25390625" style="0" hidden="1" customWidth="1"/>
    <col min="15" max="15" width="4.625" style="0" customWidth="1"/>
  </cols>
  <sheetData>
    <row r="1" spans="1:15" ht="12.75">
      <c r="A1" s="12"/>
      <c r="B1" s="1"/>
      <c r="C1" s="1"/>
      <c r="D1" s="2"/>
      <c r="E1" s="1"/>
      <c r="F1" s="9"/>
      <c r="G1" s="42" t="s">
        <v>28</v>
      </c>
      <c r="H1" s="43"/>
      <c r="I1" s="44" t="s">
        <v>34</v>
      </c>
      <c r="J1" s="42"/>
      <c r="K1" s="39"/>
      <c r="L1" s="32"/>
      <c r="M1" s="32"/>
      <c r="N1" s="33"/>
      <c r="O1" s="29"/>
    </row>
    <row r="2" spans="1:15" ht="72.75">
      <c r="A2" s="13" t="s">
        <v>0</v>
      </c>
      <c r="B2" s="3" t="s">
        <v>6</v>
      </c>
      <c r="C2" s="3" t="s">
        <v>1</v>
      </c>
      <c r="D2" s="3" t="s">
        <v>2</v>
      </c>
      <c r="E2" s="3" t="s">
        <v>3</v>
      </c>
      <c r="F2" s="3" t="s">
        <v>4</v>
      </c>
      <c r="G2" s="21" t="s">
        <v>47</v>
      </c>
      <c r="H2" s="21" t="s">
        <v>48</v>
      </c>
      <c r="I2" s="34" t="s">
        <v>46</v>
      </c>
      <c r="J2" s="21" t="s">
        <v>48</v>
      </c>
      <c r="K2" s="34" t="s">
        <v>31</v>
      </c>
      <c r="L2" s="21" t="s">
        <v>32</v>
      </c>
      <c r="M2" s="21" t="s">
        <v>35</v>
      </c>
      <c r="N2" s="35" t="s">
        <v>30</v>
      </c>
      <c r="O2" s="27" t="s">
        <v>5</v>
      </c>
    </row>
    <row r="3" spans="1:15" ht="12.75">
      <c r="A3" s="40">
        <v>1</v>
      </c>
      <c r="B3" s="1">
        <v>119011</v>
      </c>
      <c r="C3" s="4" t="s">
        <v>49</v>
      </c>
      <c r="D3" s="2">
        <v>76</v>
      </c>
      <c r="E3" s="2">
        <v>2</v>
      </c>
      <c r="F3" s="9" t="s">
        <v>8</v>
      </c>
      <c r="G3" s="26">
        <v>62</v>
      </c>
      <c r="H3" s="26">
        <v>57</v>
      </c>
      <c r="I3" s="37">
        <v>75</v>
      </c>
      <c r="J3" s="26">
        <v>57</v>
      </c>
      <c r="K3" s="41"/>
      <c r="O3" s="28">
        <f>SUM(G3:J3)</f>
        <v>251</v>
      </c>
    </row>
    <row r="4" spans="1:15" ht="12.75">
      <c r="A4" s="40">
        <v>2</v>
      </c>
      <c r="B4" s="1">
        <v>112014</v>
      </c>
      <c r="C4" s="4" t="s">
        <v>36</v>
      </c>
      <c r="D4" s="2">
        <v>60</v>
      </c>
      <c r="E4" s="2">
        <v>2</v>
      </c>
      <c r="F4" s="9" t="s">
        <v>12</v>
      </c>
      <c r="G4" s="26">
        <v>49</v>
      </c>
      <c r="H4" s="26">
        <v>43</v>
      </c>
      <c r="I4" s="37">
        <v>62</v>
      </c>
      <c r="J4" s="26">
        <v>49</v>
      </c>
      <c r="K4" s="37">
        <f>MIN(G4:H4)</f>
        <v>43</v>
      </c>
      <c r="L4" s="38">
        <f>SMALL(G4:H4,2)</f>
        <v>49</v>
      </c>
      <c r="M4" s="38" t="e">
        <f>SMALL(G4:H4,3)</f>
        <v>#NUM!</v>
      </c>
      <c r="N4" s="38">
        <f>MIN(I4:J4)</f>
        <v>49</v>
      </c>
      <c r="O4" s="28">
        <f>SUM(G4:J4)</f>
        <v>203</v>
      </c>
    </row>
    <row r="5" spans="1:15" ht="12.75">
      <c r="A5" s="40">
        <v>3</v>
      </c>
      <c r="B5" s="1">
        <v>119040</v>
      </c>
      <c r="C5" s="4" t="s">
        <v>14</v>
      </c>
      <c r="D5" s="2">
        <v>71</v>
      </c>
      <c r="E5" s="8">
        <v>2</v>
      </c>
      <c r="F5" s="9" t="s">
        <v>8</v>
      </c>
      <c r="G5" s="26">
        <v>68</v>
      </c>
      <c r="H5" s="26">
        <v>62</v>
      </c>
      <c r="I5" s="37">
        <v>0</v>
      </c>
      <c r="J5" s="26">
        <v>62</v>
      </c>
      <c r="K5" s="37">
        <f>MIN(G5:H5)</f>
        <v>62</v>
      </c>
      <c r="L5" s="38">
        <f>SMALL(G5:H5,2)</f>
        <v>68</v>
      </c>
      <c r="M5" s="38" t="e">
        <f>SMALL(G5:H5,3)</f>
        <v>#NUM!</v>
      </c>
      <c r="N5" s="38">
        <f>MIN(I5:J5)</f>
        <v>0</v>
      </c>
      <c r="O5" s="28">
        <f>SUM(G5:J5)</f>
        <v>192</v>
      </c>
    </row>
    <row r="6" spans="1:15" ht="12.75">
      <c r="A6" s="40">
        <v>4</v>
      </c>
      <c r="B6" s="5">
        <v>39055</v>
      </c>
      <c r="C6" s="4" t="s">
        <v>15</v>
      </c>
      <c r="D6" s="2">
        <v>70</v>
      </c>
      <c r="E6" s="8">
        <v>1</v>
      </c>
      <c r="F6" s="10" t="s">
        <v>13</v>
      </c>
      <c r="G6" s="26">
        <v>53</v>
      </c>
      <c r="H6" s="26">
        <v>68</v>
      </c>
      <c r="I6" s="37">
        <v>0</v>
      </c>
      <c r="J6" s="26">
        <v>68</v>
      </c>
      <c r="K6" s="37">
        <f>MIN(G6:H6)</f>
        <v>53</v>
      </c>
      <c r="L6" s="38">
        <f>SMALL(G6:H6,2)</f>
        <v>68</v>
      </c>
      <c r="M6" s="38" t="e">
        <f>SMALL(G6:H6,3)</f>
        <v>#NUM!</v>
      </c>
      <c r="N6" s="38">
        <f>MIN(I6:J6)</f>
        <v>0</v>
      </c>
      <c r="O6" s="28">
        <f>SUM(G6:J6)</f>
        <v>189</v>
      </c>
    </row>
    <row r="7" spans="1:15" ht="12.75">
      <c r="A7" s="40">
        <v>5</v>
      </c>
      <c r="B7" s="22">
        <v>119137</v>
      </c>
      <c r="C7" s="23" t="s">
        <v>42</v>
      </c>
      <c r="D7" s="24">
        <v>69</v>
      </c>
      <c r="E7" s="24">
        <v>2</v>
      </c>
      <c r="F7" s="25" t="s">
        <v>8</v>
      </c>
      <c r="G7" s="26">
        <v>0</v>
      </c>
      <c r="H7" s="26">
        <v>53</v>
      </c>
      <c r="I7" s="37">
        <v>68</v>
      </c>
      <c r="J7" s="26">
        <v>53</v>
      </c>
      <c r="K7" s="37">
        <f>MIN(G7:H7)</f>
        <v>0</v>
      </c>
      <c r="L7" s="38">
        <f>SMALL(G7:H7,2)</f>
        <v>53</v>
      </c>
      <c r="M7" s="38" t="e">
        <f>SMALL(G7:H7,3)</f>
        <v>#NUM!</v>
      </c>
      <c r="N7" s="38">
        <f>MIN(I7:J7)</f>
        <v>53</v>
      </c>
      <c r="O7" s="28">
        <f>SUM(G7:J7)</f>
        <v>174</v>
      </c>
    </row>
    <row r="8" spans="1:15" ht="12.75">
      <c r="A8" s="40">
        <v>6</v>
      </c>
      <c r="B8" s="1">
        <v>119035</v>
      </c>
      <c r="C8" s="4" t="s">
        <v>113</v>
      </c>
      <c r="D8" s="2">
        <v>71</v>
      </c>
      <c r="E8" s="2">
        <v>1</v>
      </c>
      <c r="F8" s="9" t="s">
        <v>8</v>
      </c>
      <c r="G8" s="26">
        <v>0</v>
      </c>
      <c r="H8" s="26">
        <v>75</v>
      </c>
      <c r="I8" s="37">
        <v>0</v>
      </c>
      <c r="J8" s="26">
        <v>75</v>
      </c>
      <c r="K8" s="37">
        <f>MIN(G8:H8)</f>
        <v>0</v>
      </c>
      <c r="L8" s="38">
        <f>SMALL(G8:H8,2)</f>
        <v>75</v>
      </c>
      <c r="M8" s="38" t="e">
        <f>SMALL(G8:H8,3)</f>
        <v>#NUM!</v>
      </c>
      <c r="N8" s="38">
        <f>MIN(I8:J8)</f>
        <v>0</v>
      </c>
      <c r="O8" s="28">
        <f>SUM(G8:J8)</f>
        <v>150</v>
      </c>
    </row>
    <row r="9" spans="1:15" ht="12.75">
      <c r="A9" s="40">
        <v>7</v>
      </c>
      <c r="B9" s="1">
        <v>119031</v>
      </c>
      <c r="C9" s="4" t="s">
        <v>50</v>
      </c>
      <c r="D9" s="2">
        <v>67</v>
      </c>
      <c r="E9" s="2">
        <v>2</v>
      </c>
      <c r="F9" s="9" t="s">
        <v>8</v>
      </c>
      <c r="G9" s="26">
        <v>0</v>
      </c>
      <c r="H9" s="26">
        <v>49</v>
      </c>
      <c r="I9" s="37">
        <v>53</v>
      </c>
      <c r="J9" s="26">
        <v>46</v>
      </c>
      <c r="K9" s="41"/>
      <c r="O9" s="28">
        <f>SUM(G9:J9)</f>
        <v>148</v>
      </c>
    </row>
    <row r="10" spans="1:15" ht="12.75">
      <c r="A10" s="40">
        <v>8</v>
      </c>
      <c r="B10" s="1">
        <v>39023</v>
      </c>
      <c r="C10" s="4" t="s">
        <v>101</v>
      </c>
      <c r="D10" s="2">
        <v>74</v>
      </c>
      <c r="E10" s="2">
        <v>2</v>
      </c>
      <c r="F10" s="9" t="s">
        <v>100</v>
      </c>
      <c r="G10" s="26">
        <v>57</v>
      </c>
      <c r="H10" s="26">
        <v>46</v>
      </c>
      <c r="I10" s="37">
        <v>0</v>
      </c>
      <c r="J10" s="26">
        <v>43</v>
      </c>
      <c r="O10" s="28">
        <f>SUM(G10:J10)</f>
        <v>146</v>
      </c>
    </row>
    <row r="11" spans="1:15" ht="12.75">
      <c r="A11" s="40">
        <v>9</v>
      </c>
      <c r="B11" s="1">
        <v>43009</v>
      </c>
      <c r="C11" s="4" t="s">
        <v>65</v>
      </c>
      <c r="D11" s="2">
        <v>64</v>
      </c>
      <c r="E11" s="2">
        <v>3</v>
      </c>
      <c r="F11" s="9" t="s">
        <v>66</v>
      </c>
      <c r="G11" s="26">
        <v>46</v>
      </c>
      <c r="H11" s="26">
        <v>0</v>
      </c>
      <c r="I11" s="37">
        <v>46</v>
      </c>
      <c r="J11" s="26">
        <v>0</v>
      </c>
      <c r="O11" s="28">
        <f>SUM(G11:J11)</f>
        <v>92</v>
      </c>
    </row>
    <row r="12" spans="1:15" ht="12.75">
      <c r="A12" s="40">
        <v>10</v>
      </c>
      <c r="B12" s="1">
        <v>39047</v>
      </c>
      <c r="C12" s="4" t="s">
        <v>99</v>
      </c>
      <c r="D12" s="2">
        <v>74</v>
      </c>
      <c r="E12" s="2">
        <v>1</v>
      </c>
      <c r="F12" s="9" t="s">
        <v>100</v>
      </c>
      <c r="G12" s="26">
        <v>75</v>
      </c>
      <c r="H12" s="26">
        <v>0</v>
      </c>
      <c r="I12" s="37">
        <v>0</v>
      </c>
      <c r="J12" s="26">
        <v>0</v>
      </c>
      <c r="O12" s="28">
        <f>SUM(G12:J12)</f>
        <v>75</v>
      </c>
    </row>
    <row r="13" spans="1:15" ht="12.75">
      <c r="A13" s="40">
        <v>11</v>
      </c>
      <c r="B13" s="1">
        <v>52008</v>
      </c>
      <c r="C13" s="4" t="s">
        <v>63</v>
      </c>
      <c r="D13" s="2">
        <v>65</v>
      </c>
      <c r="E13" s="2">
        <v>2</v>
      </c>
      <c r="F13" s="9" t="s">
        <v>64</v>
      </c>
      <c r="G13" s="26">
        <v>0</v>
      </c>
      <c r="H13" s="26">
        <v>0</v>
      </c>
      <c r="I13" s="37">
        <v>57</v>
      </c>
      <c r="J13" s="26">
        <v>0</v>
      </c>
      <c r="O13" s="28">
        <f>SUM(G13:J13)</f>
        <v>57</v>
      </c>
    </row>
    <row r="14" spans="1:15" ht="12.75">
      <c r="A14" s="40">
        <v>12</v>
      </c>
      <c r="B14" s="5">
        <v>24027</v>
      </c>
      <c r="C14" s="4" t="s">
        <v>43</v>
      </c>
      <c r="D14" s="2">
        <v>64</v>
      </c>
      <c r="E14" s="2">
        <v>2</v>
      </c>
      <c r="F14" s="9" t="s">
        <v>16</v>
      </c>
      <c r="G14" s="26">
        <v>0</v>
      </c>
      <c r="H14" s="26">
        <v>0</v>
      </c>
      <c r="I14" s="37">
        <v>49</v>
      </c>
      <c r="J14" s="26">
        <v>0</v>
      </c>
      <c r="K14" s="26">
        <f>MIN(G14:H14)</f>
        <v>0</v>
      </c>
      <c r="L14" s="38">
        <f>SMALL(G14:H14,2)</f>
        <v>0</v>
      </c>
      <c r="M14" s="38" t="e">
        <f>SMALL(G14:H14,3)</f>
        <v>#NUM!</v>
      </c>
      <c r="N14" s="38">
        <f>MIN(I14:J14)</f>
        <v>0</v>
      </c>
      <c r="O14" s="28">
        <f>SUM(G14:J14)</f>
        <v>49</v>
      </c>
    </row>
    <row r="15" spans="1:15" ht="12.75">
      <c r="A15" s="40">
        <v>13</v>
      </c>
      <c r="B15" s="1">
        <v>61005</v>
      </c>
      <c r="C15" s="4" t="s">
        <v>51</v>
      </c>
      <c r="D15" s="2">
        <v>68</v>
      </c>
      <c r="E15" s="2">
        <v>3</v>
      </c>
      <c r="F15" s="9" t="s">
        <v>52</v>
      </c>
      <c r="G15" s="26">
        <v>0</v>
      </c>
      <c r="H15" s="26">
        <v>0</v>
      </c>
      <c r="I15" s="37">
        <v>43</v>
      </c>
      <c r="J15" s="26">
        <v>0</v>
      </c>
      <c r="O15" s="28">
        <f>SUM(G15:J15)</f>
        <v>43</v>
      </c>
    </row>
    <row r="16" spans="1:15" ht="12.75">
      <c r="A16" s="40">
        <v>14</v>
      </c>
      <c r="B16" s="1">
        <v>116002</v>
      </c>
      <c r="C16" s="4" t="s">
        <v>55</v>
      </c>
      <c r="D16" s="2">
        <v>76</v>
      </c>
      <c r="E16" s="2">
        <v>3</v>
      </c>
      <c r="F16" s="9" t="s">
        <v>56</v>
      </c>
      <c r="G16" s="26">
        <v>0</v>
      </c>
      <c r="H16" s="26">
        <v>0</v>
      </c>
      <c r="I16" s="37">
        <v>40</v>
      </c>
      <c r="J16" s="26">
        <v>0</v>
      </c>
      <c r="O16" s="28">
        <f>SUM(G16:J16)</f>
        <v>40</v>
      </c>
    </row>
    <row r="17" spans="1:15" ht="12.75">
      <c r="A17" s="40">
        <v>15</v>
      </c>
      <c r="B17" s="1">
        <v>53026</v>
      </c>
      <c r="C17" s="4" t="s">
        <v>53</v>
      </c>
      <c r="D17" s="2">
        <v>74</v>
      </c>
      <c r="E17" s="2">
        <v>2</v>
      </c>
      <c r="F17" s="9" t="s">
        <v>54</v>
      </c>
      <c r="G17" s="26">
        <v>0</v>
      </c>
      <c r="H17" s="26">
        <v>0</v>
      </c>
      <c r="I17" s="37">
        <v>37</v>
      </c>
      <c r="J17" s="26">
        <v>0</v>
      </c>
      <c r="O17" s="28">
        <f>SUM(G17:J17)</f>
        <v>37</v>
      </c>
    </row>
    <row r="18" spans="1:15" ht="12.75">
      <c r="A18" s="40">
        <v>16</v>
      </c>
      <c r="B18" s="1">
        <v>62015</v>
      </c>
      <c r="C18" s="4" t="s">
        <v>67</v>
      </c>
      <c r="D18" s="2">
        <v>70</v>
      </c>
      <c r="F18" s="9" t="s">
        <v>58</v>
      </c>
      <c r="G18" s="26">
        <v>0</v>
      </c>
      <c r="H18" s="26">
        <v>0</v>
      </c>
      <c r="I18" s="37">
        <v>35</v>
      </c>
      <c r="J18" s="26">
        <v>0</v>
      </c>
      <c r="O18" s="28">
        <f>SUM(G18:J18)</f>
        <v>35</v>
      </c>
    </row>
    <row r="19" spans="1:15" ht="12.75">
      <c r="A19" s="40">
        <v>17</v>
      </c>
      <c r="B19" s="22">
        <v>124007</v>
      </c>
      <c r="C19" s="23" t="s">
        <v>44</v>
      </c>
      <c r="D19" s="24">
        <v>60</v>
      </c>
      <c r="E19" s="24">
        <v>3</v>
      </c>
      <c r="F19" s="25" t="s">
        <v>18</v>
      </c>
      <c r="G19" s="26">
        <v>0</v>
      </c>
      <c r="H19" s="26">
        <v>0</v>
      </c>
      <c r="I19" s="37">
        <v>33</v>
      </c>
      <c r="J19" s="26">
        <v>0</v>
      </c>
      <c r="K19" s="26">
        <f>MIN(G19:H19)</f>
        <v>0</v>
      </c>
      <c r="L19" s="38">
        <f>SMALL(G19:H19,2)</f>
        <v>0</v>
      </c>
      <c r="M19" s="38" t="e">
        <f>SMALL(G19:H19,3)</f>
        <v>#NUM!</v>
      </c>
      <c r="N19" s="38">
        <f>MIN(I19:J19)</f>
        <v>0</v>
      </c>
      <c r="O19" s="28">
        <f>SUM(G19:J19)</f>
        <v>33</v>
      </c>
    </row>
    <row r="20" spans="1:15" ht="12.75">
      <c r="A20" s="40">
        <v>18</v>
      </c>
      <c r="B20" s="1">
        <v>1008</v>
      </c>
      <c r="C20" s="4" t="s">
        <v>68</v>
      </c>
      <c r="D20" s="2">
        <v>53</v>
      </c>
      <c r="E20" s="2">
        <v>3</v>
      </c>
      <c r="F20" s="9" t="s">
        <v>69</v>
      </c>
      <c r="G20" s="26">
        <v>0</v>
      </c>
      <c r="H20" s="26">
        <v>0</v>
      </c>
      <c r="I20" s="37">
        <v>31</v>
      </c>
      <c r="J20" s="26">
        <v>0</v>
      </c>
      <c r="O20" s="28">
        <f>SUM(G20:J20)</f>
        <v>31</v>
      </c>
    </row>
    <row r="21" spans="1:15" ht="12.75">
      <c r="A21" s="40">
        <v>19</v>
      </c>
      <c r="B21" s="1">
        <v>59006</v>
      </c>
      <c r="C21" s="4" t="s">
        <v>70</v>
      </c>
      <c r="D21" s="2">
        <v>51</v>
      </c>
      <c r="F21" s="9" t="s">
        <v>9</v>
      </c>
      <c r="G21" s="26">
        <v>0</v>
      </c>
      <c r="H21" s="26">
        <v>0</v>
      </c>
      <c r="I21" s="37">
        <v>29</v>
      </c>
      <c r="J21" s="26">
        <v>0</v>
      </c>
      <c r="O21" s="28">
        <f>SUM(G21:J21)</f>
        <v>29</v>
      </c>
    </row>
    <row r="22" spans="1:15" ht="12.75">
      <c r="A22" s="40">
        <v>20</v>
      </c>
      <c r="B22" s="1">
        <v>45031</v>
      </c>
      <c r="C22" s="4" t="s">
        <v>71</v>
      </c>
      <c r="D22" s="2">
        <v>65</v>
      </c>
      <c r="E22" t="s">
        <v>41</v>
      </c>
      <c r="F22" s="9" t="s">
        <v>72</v>
      </c>
      <c r="G22" s="26">
        <v>0</v>
      </c>
      <c r="H22" s="26">
        <v>0</v>
      </c>
      <c r="I22" s="37">
        <v>27</v>
      </c>
      <c r="J22" s="26">
        <v>0</v>
      </c>
      <c r="O22" s="28">
        <f>SUM(G22:J22)</f>
        <v>27</v>
      </c>
    </row>
    <row r="23" spans="1:15" ht="12.75">
      <c r="A23" s="40">
        <v>21</v>
      </c>
      <c r="B23" s="1">
        <v>62006</v>
      </c>
      <c r="C23" s="4" t="s">
        <v>57</v>
      </c>
      <c r="D23" s="2">
        <v>61</v>
      </c>
      <c r="E23" s="2">
        <v>3</v>
      </c>
      <c r="F23" s="9" t="s">
        <v>58</v>
      </c>
      <c r="G23" s="26">
        <v>0</v>
      </c>
      <c r="H23" s="26">
        <v>0</v>
      </c>
      <c r="I23" s="37">
        <v>25</v>
      </c>
      <c r="J23" s="26">
        <v>0</v>
      </c>
      <c r="O23" s="28">
        <f>SUM(G23:J23)</f>
        <v>25</v>
      </c>
    </row>
    <row r="24" spans="1:15" ht="12.75">
      <c r="A24" s="40">
        <v>22</v>
      </c>
      <c r="B24" s="1">
        <v>61021</v>
      </c>
      <c r="C24" s="4" t="s">
        <v>59</v>
      </c>
      <c r="D24" s="2">
        <v>64</v>
      </c>
      <c r="F24" s="9" t="s">
        <v>52</v>
      </c>
      <c r="G24" s="26">
        <v>0</v>
      </c>
      <c r="H24" s="26">
        <v>0</v>
      </c>
      <c r="I24" s="37">
        <v>23</v>
      </c>
      <c r="J24" s="26">
        <v>0</v>
      </c>
      <c r="O24" s="28">
        <f>SUM(G24:J24)</f>
        <v>23</v>
      </c>
    </row>
    <row r="25" spans="1:15" ht="12.75">
      <c r="A25" s="40">
        <v>23</v>
      </c>
      <c r="B25" s="1">
        <v>57034</v>
      </c>
      <c r="C25" s="4" t="s">
        <v>73</v>
      </c>
      <c r="D25" s="2">
        <v>70</v>
      </c>
      <c r="F25" s="9" t="s">
        <v>33</v>
      </c>
      <c r="G25" s="26">
        <v>0</v>
      </c>
      <c r="H25" s="26">
        <v>0</v>
      </c>
      <c r="I25" s="37">
        <v>21</v>
      </c>
      <c r="J25" s="26">
        <v>0</v>
      </c>
      <c r="O25" s="28">
        <f>SUM(G25:J25)</f>
        <v>21</v>
      </c>
    </row>
  </sheetData>
  <mergeCells count="2">
    <mergeCell ref="G1:H1"/>
    <mergeCell ref="I1:J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pane xSplit="3" ySplit="2" topLeftCell="D3" activePane="bottomRight" state="frozen"/>
      <selection pane="topLeft" activeCell="K3" sqref="K3"/>
      <selection pane="topRight" activeCell="K3" sqref="K3"/>
      <selection pane="bottomLeft" activeCell="K3" sqref="K3"/>
      <selection pane="bottomRight" activeCell="A11" sqref="A11"/>
    </sheetView>
  </sheetViews>
  <sheetFormatPr defaultColWidth="9.00390625" defaultRowHeight="12.75"/>
  <cols>
    <col min="1" max="1" width="3.75390625" style="12" customWidth="1"/>
    <col min="2" max="2" width="7.25390625" style="1" customWidth="1"/>
    <col min="3" max="3" width="19.00390625" style="4" customWidth="1"/>
    <col min="4" max="5" width="3.75390625" style="2" customWidth="1"/>
    <col min="6" max="6" width="10.75390625" style="4" customWidth="1"/>
    <col min="7" max="10" width="4.25390625" style="1" customWidth="1"/>
    <col min="11" max="14" width="4.25390625" style="1" hidden="1" customWidth="1"/>
    <col min="15" max="15" width="5.75390625" style="6" customWidth="1"/>
    <col min="16" max="16" width="5.75390625" style="1" customWidth="1"/>
  </cols>
  <sheetData>
    <row r="1" spans="7:15" ht="12.75">
      <c r="G1" s="42" t="s">
        <v>28</v>
      </c>
      <c r="H1" s="43"/>
      <c r="I1" s="44" t="s">
        <v>34</v>
      </c>
      <c r="J1" s="42"/>
      <c r="K1" s="39"/>
      <c r="L1" s="32"/>
      <c r="M1" s="32"/>
      <c r="N1" s="33"/>
      <c r="O1" s="29"/>
    </row>
    <row r="2" spans="1:16" ht="72.75">
      <c r="A2" s="17" t="s">
        <v>0</v>
      </c>
      <c r="B2" s="18" t="s">
        <v>6</v>
      </c>
      <c r="C2" s="19" t="s">
        <v>1</v>
      </c>
      <c r="D2" s="18" t="s">
        <v>2</v>
      </c>
      <c r="E2" s="18" t="s">
        <v>3</v>
      </c>
      <c r="F2" s="21" t="s">
        <v>4</v>
      </c>
      <c r="G2" s="21" t="s">
        <v>47</v>
      </c>
      <c r="H2" s="21" t="s">
        <v>48</v>
      </c>
      <c r="I2" s="34" t="s">
        <v>46</v>
      </c>
      <c r="J2" s="21" t="s">
        <v>48</v>
      </c>
      <c r="K2" s="34" t="s">
        <v>31</v>
      </c>
      <c r="L2" s="21" t="s">
        <v>32</v>
      </c>
      <c r="M2" s="21" t="s">
        <v>35</v>
      </c>
      <c r="N2" s="35" t="s">
        <v>30</v>
      </c>
      <c r="O2" s="27" t="s">
        <v>5</v>
      </c>
      <c r="P2"/>
    </row>
    <row r="3" spans="1:16" ht="12.75">
      <c r="A3" s="20">
        <v>1</v>
      </c>
      <c r="B3" s="14">
        <v>115040</v>
      </c>
      <c r="C3" s="15" t="s">
        <v>37</v>
      </c>
      <c r="D3" s="16">
        <v>74</v>
      </c>
      <c r="E3" s="16">
        <v>1</v>
      </c>
      <c r="F3" s="15" t="s">
        <v>38</v>
      </c>
      <c r="G3" s="26">
        <v>53</v>
      </c>
      <c r="H3" s="26">
        <v>47</v>
      </c>
      <c r="I3" s="37">
        <v>60</v>
      </c>
      <c r="J3" s="26">
        <v>53</v>
      </c>
      <c r="K3" s="37">
        <f>MIN(G3:H3)</f>
        <v>47</v>
      </c>
      <c r="L3" s="38">
        <f>SMALL(G3:H3,2)</f>
        <v>53</v>
      </c>
      <c r="M3" s="38" t="e">
        <f>SMALL(G3:H3,3)</f>
        <v>#NUM!</v>
      </c>
      <c r="N3" s="38">
        <f>MIN(I3:J3)</f>
        <v>53</v>
      </c>
      <c r="O3" s="28">
        <f>SUM(G3:J3)</f>
        <v>213</v>
      </c>
      <c r="P3"/>
    </row>
    <row r="4" spans="1:15" ht="12.75">
      <c r="A4" s="12">
        <v>2</v>
      </c>
      <c r="B4" s="1">
        <v>119019</v>
      </c>
      <c r="C4" s="4" t="s">
        <v>97</v>
      </c>
      <c r="D4" s="2">
        <v>74</v>
      </c>
      <c r="E4" s="2">
        <v>1</v>
      </c>
      <c r="F4" s="4" t="s">
        <v>8</v>
      </c>
      <c r="G4" s="26">
        <v>60</v>
      </c>
      <c r="H4" s="26">
        <v>60</v>
      </c>
      <c r="I4" s="37">
        <v>0</v>
      </c>
      <c r="J4" s="26">
        <v>0</v>
      </c>
      <c r="O4" s="28">
        <f>SUM(G4:J4)</f>
        <v>120</v>
      </c>
    </row>
    <row r="5" spans="1:15" ht="12.75">
      <c r="A5" s="20">
        <v>3</v>
      </c>
      <c r="B5" s="1">
        <v>119091</v>
      </c>
      <c r="C5" s="4" t="s">
        <v>112</v>
      </c>
      <c r="D5" s="2">
        <v>74</v>
      </c>
      <c r="E5" s="2">
        <v>2</v>
      </c>
      <c r="F5" s="4" t="s">
        <v>8</v>
      </c>
      <c r="G5" s="26">
        <v>0</v>
      </c>
      <c r="H5" s="26">
        <v>53</v>
      </c>
      <c r="I5" s="37">
        <v>0</v>
      </c>
      <c r="J5" s="26">
        <v>60</v>
      </c>
      <c r="O5" s="28">
        <f>SUM(G5:J5)</f>
        <v>113</v>
      </c>
    </row>
    <row r="6" spans="1:15" ht="12.75">
      <c r="A6" s="12">
        <v>4</v>
      </c>
      <c r="B6" s="1">
        <v>26010</v>
      </c>
      <c r="C6" s="4" t="s">
        <v>74</v>
      </c>
      <c r="D6" s="2">
        <v>59</v>
      </c>
      <c r="E6" s="2">
        <v>2</v>
      </c>
      <c r="F6" s="4" t="s">
        <v>75</v>
      </c>
      <c r="G6" s="26">
        <v>0</v>
      </c>
      <c r="H6" s="26">
        <v>0</v>
      </c>
      <c r="I6" s="37">
        <v>53</v>
      </c>
      <c r="J6" s="26">
        <v>0</v>
      </c>
      <c r="O6" s="28">
        <f>SUM(G6:J6)</f>
        <v>53</v>
      </c>
    </row>
    <row r="7" spans="1:15" ht="12.75">
      <c r="A7" s="20">
        <v>5</v>
      </c>
      <c r="B7" s="1">
        <v>59008</v>
      </c>
      <c r="C7" s="4" t="s">
        <v>76</v>
      </c>
      <c r="D7" s="2">
        <v>74</v>
      </c>
      <c r="F7" s="4" t="s">
        <v>9</v>
      </c>
      <c r="G7" s="26">
        <v>0</v>
      </c>
      <c r="H7" s="26">
        <v>0</v>
      </c>
      <c r="I7" s="37">
        <v>47</v>
      </c>
      <c r="J7" s="26">
        <v>0</v>
      </c>
      <c r="O7" s="28">
        <f>SUM(G7:J7)</f>
        <v>47</v>
      </c>
    </row>
    <row r="8" spans="1:15" ht="12.75">
      <c r="A8" s="12" t="s">
        <v>41</v>
      </c>
      <c r="B8" s="1">
        <v>48072</v>
      </c>
      <c r="C8" s="4" t="s">
        <v>98</v>
      </c>
      <c r="D8" s="2">
        <v>62</v>
      </c>
      <c r="E8" s="2">
        <v>2</v>
      </c>
      <c r="F8" s="4" t="s">
        <v>27</v>
      </c>
      <c r="G8" s="26">
        <v>47</v>
      </c>
      <c r="H8" s="26">
        <v>0</v>
      </c>
      <c r="I8" s="37">
        <v>0</v>
      </c>
      <c r="J8" s="26">
        <v>0</v>
      </c>
      <c r="O8" s="28">
        <f>SUM(G8:J8)</f>
        <v>47</v>
      </c>
    </row>
    <row r="9" spans="1:15" ht="12.75">
      <c r="A9" s="20">
        <v>7</v>
      </c>
      <c r="B9" s="1">
        <v>30030</v>
      </c>
      <c r="C9" s="4" t="s">
        <v>77</v>
      </c>
      <c r="D9" s="2">
        <v>69</v>
      </c>
      <c r="E9" s="2">
        <v>3</v>
      </c>
      <c r="F9" s="4" t="s">
        <v>62</v>
      </c>
      <c r="G9" s="26">
        <v>0</v>
      </c>
      <c r="H9" s="26">
        <v>0</v>
      </c>
      <c r="I9" s="37">
        <v>42</v>
      </c>
      <c r="J9" s="26">
        <v>0</v>
      </c>
      <c r="O9" s="28">
        <f>SUM(G9:J9)</f>
        <v>42</v>
      </c>
    </row>
    <row r="10" spans="1:15" ht="12.75">
      <c r="A10" s="12">
        <v>8</v>
      </c>
      <c r="B10" s="1">
        <v>24046</v>
      </c>
      <c r="C10" s="4" t="s">
        <v>78</v>
      </c>
      <c r="D10" s="2">
        <v>69</v>
      </c>
      <c r="E10" s="2">
        <v>3</v>
      </c>
      <c r="F10" s="4" t="s">
        <v>16</v>
      </c>
      <c r="G10" s="26">
        <v>0</v>
      </c>
      <c r="H10" s="26">
        <v>0</v>
      </c>
      <c r="I10" s="37">
        <v>38</v>
      </c>
      <c r="J10" s="26">
        <v>0</v>
      </c>
      <c r="O10" s="28">
        <f>SUM(G10:J10)</f>
        <v>38</v>
      </c>
    </row>
  </sheetData>
  <mergeCells count="2">
    <mergeCell ref="G1:H1"/>
    <mergeCell ref="I1:J1"/>
  </mergeCells>
  <printOptions/>
  <pageMargins left="0.75" right="0.75" top="1" bottom="1" header="0.4921259845" footer="0.4921259845"/>
  <pageSetup horizontalDpi="180" verticalDpi="180" orientation="portrait" paperSize="9" scale="78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pane xSplit="3" ySplit="2" topLeftCell="D3" activePane="bottomRight" state="frozen"/>
      <selection pane="topLeft" activeCell="K3" sqref="K3"/>
      <selection pane="topRight" activeCell="K3" sqref="K3"/>
      <selection pane="bottomLeft" activeCell="K3" sqref="K3"/>
      <selection pane="bottomRight" activeCell="T2" sqref="T2"/>
    </sheetView>
  </sheetViews>
  <sheetFormatPr defaultColWidth="9.00390625" defaultRowHeight="12.75"/>
  <cols>
    <col min="1" max="1" width="3.75390625" style="0" customWidth="1"/>
    <col min="2" max="2" width="7.25390625" style="0" customWidth="1"/>
    <col min="3" max="3" width="15.00390625" style="0" customWidth="1"/>
    <col min="4" max="4" width="3.75390625" style="11" customWidth="1"/>
    <col min="5" max="5" width="10.75390625" style="0" customWidth="1"/>
    <col min="6" max="6" width="7.25390625" style="0" customWidth="1"/>
    <col min="7" max="7" width="18.75390625" style="0" customWidth="1"/>
    <col min="8" max="8" width="3.75390625" style="11" customWidth="1"/>
    <col min="9" max="9" width="10.75390625" style="0" customWidth="1"/>
    <col min="10" max="10" width="3.75390625" style="11" customWidth="1"/>
    <col min="11" max="14" width="4.25390625" style="0" customWidth="1"/>
    <col min="15" max="18" width="4.25390625" style="0" hidden="1" customWidth="1"/>
    <col min="19" max="19" width="5.75390625" style="0" customWidth="1"/>
  </cols>
  <sheetData>
    <row r="1" spans="11:19" ht="12.75">
      <c r="K1" s="42" t="s">
        <v>28</v>
      </c>
      <c r="L1" s="43"/>
      <c r="M1" s="44" t="s">
        <v>34</v>
      </c>
      <c r="N1" s="42"/>
      <c r="O1" s="39"/>
      <c r="P1" s="32"/>
      <c r="Q1" s="32"/>
      <c r="R1" s="33"/>
      <c r="S1" s="29"/>
    </row>
    <row r="2" spans="1:19" ht="72.75" customHeight="1">
      <c r="A2" s="3" t="s">
        <v>0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3</v>
      </c>
      <c r="K2" s="21" t="s">
        <v>47</v>
      </c>
      <c r="L2" s="21" t="s">
        <v>48</v>
      </c>
      <c r="M2" s="34" t="s">
        <v>46</v>
      </c>
      <c r="N2" s="21" t="s">
        <v>48</v>
      </c>
      <c r="O2" s="34" t="s">
        <v>31</v>
      </c>
      <c r="P2" s="21" t="s">
        <v>32</v>
      </c>
      <c r="Q2" s="21" t="s">
        <v>35</v>
      </c>
      <c r="R2" s="35" t="s">
        <v>30</v>
      </c>
      <c r="S2" s="27" t="s">
        <v>5</v>
      </c>
    </row>
    <row r="3" spans="1:19" ht="12.75">
      <c r="A3" s="12">
        <v>1</v>
      </c>
      <c r="B3" s="5">
        <v>44017</v>
      </c>
      <c r="C3" s="7" t="s">
        <v>114</v>
      </c>
      <c r="D3" s="8">
        <v>70</v>
      </c>
      <c r="E3" s="5" t="s">
        <v>115</v>
      </c>
      <c r="F3" s="5">
        <v>44016</v>
      </c>
      <c r="G3" s="7" t="s">
        <v>116</v>
      </c>
      <c r="H3" s="8">
        <v>69</v>
      </c>
      <c r="I3" s="5" t="s">
        <v>115</v>
      </c>
      <c r="J3" s="8">
        <v>3</v>
      </c>
      <c r="K3" s="26">
        <v>0</v>
      </c>
      <c r="L3" s="26">
        <v>60</v>
      </c>
      <c r="M3" s="37">
        <v>0</v>
      </c>
      <c r="N3" s="26">
        <v>60</v>
      </c>
      <c r="O3" s="37">
        <f>MIN(K3:L3)</f>
        <v>0</v>
      </c>
      <c r="P3" s="38">
        <f>SMALL(K3:L3,2)</f>
        <v>60</v>
      </c>
      <c r="Q3" s="38" t="e">
        <f>SMALL(K3:L3,3)</f>
        <v>#NUM!</v>
      </c>
      <c r="R3" s="38">
        <f>MIN(M3:N3)</f>
        <v>0</v>
      </c>
      <c r="S3" s="28">
        <f>SUM(K3:N3)</f>
        <v>120</v>
      </c>
    </row>
    <row r="4" spans="1:19" ht="12.75">
      <c r="A4" s="46">
        <v>2</v>
      </c>
      <c r="B4">
        <v>108045</v>
      </c>
      <c r="C4" s="45" t="s">
        <v>79</v>
      </c>
      <c r="D4" s="11">
        <v>76</v>
      </c>
      <c r="E4" t="s">
        <v>80</v>
      </c>
      <c r="F4">
        <v>117001</v>
      </c>
      <c r="G4" s="45" t="s">
        <v>81</v>
      </c>
      <c r="H4" s="11">
        <v>76</v>
      </c>
      <c r="I4" t="s">
        <v>82</v>
      </c>
      <c r="J4" s="11">
        <v>1</v>
      </c>
      <c r="K4" s="26">
        <v>47</v>
      </c>
      <c r="L4" s="26">
        <v>0</v>
      </c>
      <c r="M4" s="37">
        <v>60</v>
      </c>
      <c r="N4" s="26">
        <v>0</v>
      </c>
      <c r="O4" s="37">
        <f>MIN(K4:L4)</f>
        <v>0</v>
      </c>
      <c r="P4" s="38">
        <f>SMALL(K4:L4,2)</f>
        <v>47</v>
      </c>
      <c r="Q4" s="38" t="e">
        <f>SMALL(K4:L4,3)</f>
        <v>#NUM!</v>
      </c>
      <c r="R4" s="38">
        <f>MIN(M4:N4)</f>
        <v>0</v>
      </c>
      <c r="S4" s="28">
        <f>SUM(K4:N4)</f>
        <v>107</v>
      </c>
    </row>
    <row r="5" spans="1:19" ht="12.75">
      <c r="A5" s="12">
        <v>3</v>
      </c>
      <c r="B5">
        <v>44025</v>
      </c>
      <c r="C5" s="45" t="s">
        <v>117</v>
      </c>
      <c r="D5" s="11">
        <v>75</v>
      </c>
      <c r="E5" t="s">
        <v>115</v>
      </c>
      <c r="F5">
        <v>44018</v>
      </c>
      <c r="G5" s="45" t="s">
        <v>118</v>
      </c>
      <c r="H5" s="11">
        <v>70</v>
      </c>
      <c r="I5" t="s">
        <v>115</v>
      </c>
      <c r="J5" s="11">
        <v>3</v>
      </c>
      <c r="K5" s="26">
        <v>0</v>
      </c>
      <c r="L5" s="26">
        <v>53</v>
      </c>
      <c r="M5" s="37">
        <v>0</v>
      </c>
      <c r="N5" s="26">
        <v>53</v>
      </c>
      <c r="O5" s="37">
        <f>MIN(K5:L5)</f>
        <v>0</v>
      </c>
      <c r="P5" s="38">
        <f>SMALL(K5:L5,2)</f>
        <v>53</v>
      </c>
      <c r="Q5" s="38" t="e">
        <f>SMALL(K5:L5,3)</f>
        <v>#NUM!</v>
      </c>
      <c r="R5" s="38">
        <f>MIN(M5:N5)</f>
        <v>0</v>
      </c>
      <c r="S5" s="28">
        <f>SUM(K5:N5)</f>
        <v>106</v>
      </c>
    </row>
    <row r="6" spans="1:19" ht="12.75">
      <c r="A6" s="46">
        <v>4</v>
      </c>
      <c r="B6">
        <v>1003</v>
      </c>
      <c r="C6" s="45" t="s">
        <v>102</v>
      </c>
      <c r="D6" s="11">
        <v>62</v>
      </c>
      <c r="E6" t="s">
        <v>69</v>
      </c>
      <c r="F6">
        <v>1061</v>
      </c>
      <c r="G6" s="45" t="s">
        <v>103</v>
      </c>
      <c r="H6" s="11">
        <v>59</v>
      </c>
      <c r="I6" t="s">
        <v>69</v>
      </c>
      <c r="J6" s="11">
        <v>1</v>
      </c>
      <c r="K6" s="26">
        <v>60</v>
      </c>
      <c r="L6" s="26">
        <v>0</v>
      </c>
      <c r="M6" s="37">
        <v>0</v>
      </c>
      <c r="N6" s="26">
        <v>0</v>
      </c>
      <c r="O6" s="37">
        <f>MIN(K6:L6)</f>
        <v>0</v>
      </c>
      <c r="P6" s="38">
        <f>SMALL(K6:L6,2)</f>
        <v>60</v>
      </c>
      <c r="Q6" s="38" t="e">
        <f>SMALL(K6:L6,3)</f>
        <v>#NUM!</v>
      </c>
      <c r="R6" s="38">
        <f>MIN(M6:N6)</f>
        <v>0</v>
      </c>
      <c r="S6" s="28">
        <f>SUM(K6:N6)</f>
        <v>60</v>
      </c>
    </row>
    <row r="7" spans="1:19" ht="12.75">
      <c r="A7" s="12">
        <v>5</v>
      </c>
      <c r="B7">
        <v>128038</v>
      </c>
      <c r="C7" s="45" t="s">
        <v>83</v>
      </c>
      <c r="D7" s="11">
        <v>72</v>
      </c>
      <c r="E7" t="s">
        <v>84</v>
      </c>
      <c r="F7">
        <v>117020</v>
      </c>
      <c r="G7" s="45" t="s">
        <v>85</v>
      </c>
      <c r="H7" s="11">
        <v>54</v>
      </c>
      <c r="I7" t="s">
        <v>82</v>
      </c>
      <c r="K7" s="26">
        <v>0</v>
      </c>
      <c r="L7" s="26">
        <v>0</v>
      </c>
      <c r="M7" s="37">
        <v>53</v>
      </c>
      <c r="N7" s="26">
        <v>0</v>
      </c>
      <c r="O7" s="37">
        <f>MIN(K7:L7)</f>
        <v>0</v>
      </c>
      <c r="P7" s="38">
        <f>SMALL(K7:L7,2)</f>
        <v>0</v>
      </c>
      <c r="Q7" s="38" t="e">
        <f>SMALL(K7:L7,3)</f>
        <v>#NUM!</v>
      </c>
      <c r="R7" s="38">
        <f>MIN(M7:N7)</f>
        <v>0</v>
      </c>
      <c r="S7" s="28">
        <f>SUM(K7:N7)</f>
        <v>53</v>
      </c>
    </row>
    <row r="8" spans="1:19" ht="12.75">
      <c r="A8" s="46" t="s">
        <v>41</v>
      </c>
      <c r="B8">
        <v>52001</v>
      </c>
      <c r="C8" s="45" t="s">
        <v>104</v>
      </c>
      <c r="D8" s="11">
        <v>76</v>
      </c>
      <c r="E8" t="s">
        <v>64</v>
      </c>
      <c r="F8">
        <v>12010</v>
      </c>
      <c r="G8" s="45" t="s">
        <v>105</v>
      </c>
      <c r="H8" s="11">
        <v>76</v>
      </c>
      <c r="I8" t="s">
        <v>106</v>
      </c>
      <c r="K8" s="26">
        <v>53</v>
      </c>
      <c r="L8" s="26">
        <v>0</v>
      </c>
      <c r="M8" s="37">
        <v>0</v>
      </c>
      <c r="N8" s="26">
        <v>0</v>
      </c>
      <c r="O8" s="37">
        <f>MIN(K8:L8)</f>
        <v>0</v>
      </c>
      <c r="P8" s="38">
        <f>SMALL(K8:L8,2)</f>
        <v>53</v>
      </c>
      <c r="Q8" s="38" t="e">
        <f>SMALL(K8:L8,3)</f>
        <v>#NUM!</v>
      </c>
      <c r="R8" s="38">
        <f>MIN(M8:N8)</f>
        <v>0</v>
      </c>
      <c r="S8" s="28">
        <f>SUM(K8:N8)</f>
        <v>53</v>
      </c>
    </row>
    <row r="9" spans="1:19" ht="12.75">
      <c r="A9" s="12">
        <v>7</v>
      </c>
      <c r="B9">
        <v>81010</v>
      </c>
      <c r="C9" s="45" t="s">
        <v>107</v>
      </c>
      <c r="D9" s="11">
        <v>51</v>
      </c>
      <c r="E9" t="s">
        <v>96</v>
      </c>
      <c r="F9">
        <v>81009</v>
      </c>
      <c r="G9" s="45" t="s">
        <v>95</v>
      </c>
      <c r="H9" s="11">
        <v>52</v>
      </c>
      <c r="I9" t="s">
        <v>96</v>
      </c>
      <c r="J9" s="11">
        <v>3</v>
      </c>
      <c r="K9" s="26">
        <v>42</v>
      </c>
      <c r="L9" s="26">
        <v>0</v>
      </c>
      <c r="M9" s="37">
        <v>0</v>
      </c>
      <c r="N9" s="26">
        <v>0</v>
      </c>
      <c r="O9" s="37">
        <f>MIN(K9:L9)</f>
        <v>0</v>
      </c>
      <c r="P9" s="38">
        <f>SMALL(K9:L9,2)</f>
        <v>42</v>
      </c>
      <c r="Q9" s="38" t="e">
        <f>SMALL(K9:L9,3)</f>
        <v>#NUM!</v>
      </c>
      <c r="R9" s="38">
        <f>MIN(M9:N9)</f>
        <v>0</v>
      </c>
      <c r="S9" s="28">
        <f>SUM(K9:N9)</f>
        <v>42</v>
      </c>
    </row>
  </sheetData>
  <mergeCells count="2">
    <mergeCell ref="K1:L1"/>
    <mergeCell ref="M1:N1"/>
  </mergeCells>
  <printOptions/>
  <pageMargins left="0.75" right="0.75" top="1" bottom="1" header="0.4921259845" footer="0.4921259845"/>
  <pageSetup horizontalDpi="180" verticalDpi="18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none</cp:lastModifiedBy>
  <cp:lastPrinted>2010-09-02T19:09:32Z</cp:lastPrinted>
  <dcterms:created xsi:type="dcterms:W3CDTF">2098-07-06T07:25:35Z</dcterms:created>
  <dcterms:modified xsi:type="dcterms:W3CDTF">2011-10-19T12:52:15Z</dcterms:modified>
  <cp:category/>
  <cp:version/>
  <cp:contentType/>
  <cp:contentStatus/>
</cp:coreProperties>
</file>